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en/git.soton/serg/fridayfun/2020-10-16-retrofOrBust/"/>
    </mc:Choice>
  </mc:AlternateContent>
  <xr:revisionPtr revIDLastSave="0" documentId="13_ncr:1_{052D4DFD-DA8B-8944-8C6E-5074D48A5AD4}" xr6:coauthVersionLast="45" xr6:coauthVersionMax="45" xr10:uidLastSave="{00000000-0000-0000-0000-000000000000}"/>
  <bookViews>
    <workbookView xWindow="0" yWindow="2900" windowWidth="28040" windowHeight="17440" xr2:uid="{B0C39530-95E7-654F-B562-BE55D2CA041E}"/>
  </bookViews>
  <sheets>
    <sheet name="Table1" sheetId="1" r:id="rId1"/>
    <sheet name="Table2" sheetId="2" r:id="rId2"/>
    <sheet name="Table3.1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D19" i="3"/>
</calcChain>
</file>

<file path=xl/sharedStrings.xml><?xml version="1.0" encoding="utf-8"?>
<sst xmlns="http://schemas.openxmlformats.org/spreadsheetml/2006/main" count="51" uniqueCount="27">
  <si>
    <t>Energy Efficiency Rating band</t>
  </si>
  <si>
    <t>Thousands of dwellings</t>
  </si>
  <si>
    <t>Modelled mean annual energy cost £)</t>
  </si>
  <si>
    <t>A/B</t>
  </si>
  <si>
    <t>C</t>
  </si>
  <si>
    <t>D</t>
  </si>
  <si>
    <t>E</t>
  </si>
  <si>
    <t>F</t>
  </si>
  <si>
    <t>G</t>
  </si>
  <si>
    <t>Total</t>
  </si>
  <si>
    <t>Social rented</t>
  </si>
  <si>
    <t>N (1000s)</t>
  </si>
  <si>
    <t>Mean costs before</t>
  </si>
  <si>
    <t>Estimated total current energy costs/year</t>
  </si>
  <si>
    <t>Estimated total retrofit costs</t>
  </si>
  <si>
    <t>A-C</t>
  </si>
  <si>
    <t>D/E</t>
  </si>
  <si>
    <t>F/G</t>
  </si>
  <si>
    <t>Private rented</t>
  </si>
  <si>
    <t>Owner occupiers</t>
  </si>
  <si>
    <t>Grand total</t>
  </si>
  <si>
    <t>Total modelled current energy cost (£)</t>
  </si>
  <si>
    <r>
      <t>Estimated upgrade cost</t>
    </r>
    <r>
      <rPr>
        <sz val="12"/>
        <color theme="1"/>
        <rFont val="Calibri"/>
        <family val="2"/>
        <scheme val="minor"/>
      </rPr>
      <t xml:space="preserve"> (£)</t>
    </r>
  </si>
  <si>
    <t>Modelled post-upgrade annual energy cost (£)</t>
  </si>
  <si>
    <t>Estimated total current energy costs/year £)</t>
  </si>
  <si>
    <t>Estimated total retrofit costs (£)</t>
  </si>
  <si>
    <t>Estimated annual energy cost reduction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</si>
</sst>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£&quot;#,##0_);[Red]\(&quot;£&quot;#,##0\)"/>
    <numFmt numFmtId="44" formatCode="_(&quot;£&quot;* #,##0.00_);_(&quot;£&quot;* \(#,##0.00\);_(&quot;£&quot;* &quot;-&quot;??_);_(@_)"/>
    <numFmt numFmtId="166" formatCode="_-[$£-809]* #,##0_-;\-[$£-809]* #,##0_-;_-[$£-809]* &quot;-&quot;??_-;_-@_-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6" fontId="0" fillId="0" borderId="0" xfId="0" applyNumberFormat="1"/>
    <xf numFmtId="3" fontId="0" fillId="0" borderId="0" xfId="0" applyNumberFormat="1"/>
    <xf numFmtId="166" fontId="0" fillId="0" borderId="0" xfId="0" applyNumberFormat="1"/>
    <xf numFmtId="9" fontId="0" fillId="0" borderId="0" xfId="0" applyNumberFormat="1"/>
    <xf numFmtId="166" fontId="0" fillId="0" borderId="0" xfId="1" applyNumberFormat="1" applyFont="1"/>
    <xf numFmtId="0" fontId="0" fillId="0" borderId="0" xfId="0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BB75A-A423-2742-AA25-C7A2A5EF3F06}">
  <dimension ref="A1:D8"/>
  <sheetViews>
    <sheetView tabSelected="1" workbookViewId="0">
      <selection activeCell="F9" sqref="F9"/>
    </sheetView>
  </sheetViews>
  <sheetFormatPr baseColWidth="10" defaultRowHeight="16" x14ac:dyDescent="0.2"/>
  <cols>
    <col min="4" max="4" width="18.83203125" bestFit="1" customWidth="1"/>
  </cols>
  <sheetData>
    <row r="1" spans="1:4" x14ac:dyDescent="0.2">
      <c r="A1" s="1" t="s">
        <v>0</v>
      </c>
      <c r="B1" s="1" t="s">
        <v>1</v>
      </c>
      <c r="C1" s="1" t="s">
        <v>2</v>
      </c>
      <c r="D1" s="1" t="s">
        <v>21</v>
      </c>
    </row>
    <row r="2" spans="1:4" x14ac:dyDescent="0.2">
      <c r="A2" t="s">
        <v>3</v>
      </c>
      <c r="B2">
        <v>321</v>
      </c>
      <c r="C2" s="6">
        <v>396</v>
      </c>
      <c r="D2" s="4">
        <v>126965138</v>
      </c>
    </row>
    <row r="3" spans="1:4" x14ac:dyDescent="0.2">
      <c r="A3" t="s">
        <v>4</v>
      </c>
      <c r="B3" s="3">
        <v>7969</v>
      </c>
      <c r="C3" s="6">
        <v>643</v>
      </c>
      <c r="D3" s="4">
        <v>5122684312</v>
      </c>
    </row>
    <row r="4" spans="1:4" x14ac:dyDescent="0.2">
      <c r="A4" t="s">
        <v>5</v>
      </c>
      <c r="B4" s="3">
        <v>11909</v>
      </c>
      <c r="C4" s="6">
        <v>921</v>
      </c>
      <c r="D4" s="4">
        <v>10972073425</v>
      </c>
    </row>
    <row r="5" spans="1:4" x14ac:dyDescent="0.2">
      <c r="A5" t="s">
        <v>6</v>
      </c>
      <c r="B5" s="3">
        <v>2936</v>
      </c>
      <c r="C5" s="6">
        <v>1391</v>
      </c>
      <c r="D5" s="4">
        <v>4082352013</v>
      </c>
    </row>
    <row r="6" spans="1:4" x14ac:dyDescent="0.2">
      <c r="A6" t="s">
        <v>7</v>
      </c>
      <c r="B6">
        <v>832</v>
      </c>
      <c r="C6" s="6">
        <v>2008</v>
      </c>
      <c r="D6" s="4">
        <v>1671168272</v>
      </c>
    </row>
    <row r="7" spans="1:4" x14ac:dyDescent="0.2">
      <c r="A7" t="s">
        <v>8</v>
      </c>
      <c r="B7">
        <v>206</v>
      </c>
      <c r="C7" s="6">
        <v>2988</v>
      </c>
      <c r="D7" s="4">
        <v>614600298</v>
      </c>
    </row>
    <row r="8" spans="1:4" x14ac:dyDescent="0.2">
      <c r="A8" t="s">
        <v>9</v>
      </c>
      <c r="B8" s="7">
        <f>SUM(B2:B7)</f>
        <v>24173</v>
      </c>
      <c r="C8" s="6"/>
      <c r="D8" s="4">
        <v>22589843457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99B7C-FA21-5A42-8939-EB3F9C595165}">
  <dimension ref="A1:E8"/>
  <sheetViews>
    <sheetView workbookViewId="0">
      <selection activeCell="A8" sqref="A8:XFD8"/>
    </sheetView>
  </sheetViews>
  <sheetFormatPr baseColWidth="10" defaultRowHeight="16" x14ac:dyDescent="0.2"/>
  <cols>
    <col min="3" max="3" width="19.83203125" bestFit="1" customWidth="1"/>
    <col min="4" max="4" width="28" customWidth="1"/>
  </cols>
  <sheetData>
    <row r="1" spans="1:5" x14ac:dyDescent="0.2">
      <c r="A1" s="1" t="s">
        <v>0</v>
      </c>
      <c r="B1" s="1" t="s">
        <v>1</v>
      </c>
      <c r="C1" s="1" t="s">
        <v>22</v>
      </c>
      <c r="D1" s="1" t="s">
        <v>23</v>
      </c>
      <c r="E1" s="1" t="s">
        <v>26</v>
      </c>
    </row>
    <row r="2" spans="1:5" x14ac:dyDescent="0.2">
      <c r="A2" t="s">
        <v>3</v>
      </c>
      <c r="B2">
        <v>321</v>
      </c>
      <c r="C2" s="6"/>
      <c r="D2" s="2">
        <v>126965138</v>
      </c>
      <c r="E2" s="5">
        <v>0</v>
      </c>
    </row>
    <row r="3" spans="1:5" x14ac:dyDescent="0.2">
      <c r="A3" t="s">
        <v>4</v>
      </c>
      <c r="B3" s="3">
        <v>7969</v>
      </c>
      <c r="C3" s="6">
        <v>106360555149</v>
      </c>
      <c r="D3" s="2">
        <v>3303799648</v>
      </c>
      <c r="E3" s="5">
        <v>0.36</v>
      </c>
    </row>
    <row r="4" spans="1:5" x14ac:dyDescent="0.2">
      <c r="A4" t="s">
        <v>5</v>
      </c>
      <c r="B4" s="3">
        <v>11909</v>
      </c>
      <c r="C4" s="6">
        <v>158946026777</v>
      </c>
      <c r="D4" s="2">
        <v>4937223452</v>
      </c>
      <c r="E4" s="5">
        <v>0.55000000000000004</v>
      </c>
    </row>
    <row r="5" spans="1:5" x14ac:dyDescent="0.2">
      <c r="A5" t="s">
        <v>6</v>
      </c>
      <c r="B5" s="3">
        <v>2936</v>
      </c>
      <c r="C5" s="6">
        <v>39179368276</v>
      </c>
      <c r="D5" s="2">
        <v>1216999882</v>
      </c>
      <c r="E5" s="5">
        <v>0.7</v>
      </c>
    </row>
    <row r="6" spans="1:5" x14ac:dyDescent="0.2">
      <c r="A6" t="s">
        <v>7</v>
      </c>
      <c r="B6">
        <v>832</v>
      </c>
      <c r="C6" s="6">
        <v>22379619319</v>
      </c>
      <c r="D6" s="2">
        <v>428860094</v>
      </c>
      <c r="E6" s="5">
        <v>0.74</v>
      </c>
    </row>
    <row r="7" spans="1:5" x14ac:dyDescent="0.2">
      <c r="A7" t="s">
        <v>8</v>
      </c>
      <c r="B7">
        <v>206</v>
      </c>
      <c r="C7" s="6">
        <v>5531617428</v>
      </c>
      <c r="D7" s="2">
        <v>106002249</v>
      </c>
      <c r="E7" s="5">
        <v>0.83</v>
      </c>
    </row>
    <row r="8" spans="1:5" x14ac:dyDescent="0.2">
      <c r="A8" t="s">
        <v>9</v>
      </c>
      <c r="B8" s="3">
        <v>24172</v>
      </c>
      <c r="C8" s="6">
        <v>332397186950</v>
      </c>
      <c r="D8" s="2">
        <v>10119850463</v>
      </c>
      <c r="E8" s="5">
        <v>0.55000000000000004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E1EE0-D31E-544F-842C-2B490331AF82}">
  <dimension ref="A1:E19"/>
  <sheetViews>
    <sheetView workbookViewId="0">
      <selection activeCell="J8" sqref="J8"/>
    </sheetView>
  </sheetViews>
  <sheetFormatPr baseColWidth="10" defaultRowHeight="16" x14ac:dyDescent="0.2"/>
  <cols>
    <col min="4" max="4" width="16.33203125" customWidth="1"/>
    <col min="5" max="5" width="18.5" customWidth="1"/>
  </cols>
  <sheetData>
    <row r="1" spans="1:5" x14ac:dyDescent="0.2">
      <c r="A1" s="1" t="s">
        <v>10</v>
      </c>
      <c r="B1" s="1" t="s">
        <v>11</v>
      </c>
      <c r="C1" s="1" t="s">
        <v>12</v>
      </c>
      <c r="D1" s="1" t="s">
        <v>24</v>
      </c>
      <c r="E1" s="1" t="s">
        <v>25</v>
      </c>
    </row>
    <row r="2" spans="1:5" x14ac:dyDescent="0.2">
      <c r="A2" t="s">
        <v>15</v>
      </c>
      <c r="B2" s="3">
        <v>2279</v>
      </c>
      <c r="C2" s="2">
        <v>519</v>
      </c>
      <c r="D2" s="2">
        <v>1183835145</v>
      </c>
      <c r="E2" s="2">
        <v>30416237449</v>
      </c>
    </row>
    <row r="3" spans="1:5" x14ac:dyDescent="0.2">
      <c r="A3" t="s">
        <v>16</v>
      </c>
      <c r="B3" s="3">
        <v>1760</v>
      </c>
      <c r="C3" s="2">
        <v>1156</v>
      </c>
      <c r="D3" s="2">
        <v>2034860661</v>
      </c>
      <c r="E3" s="2">
        <v>23493620350</v>
      </c>
    </row>
    <row r="4" spans="1:5" x14ac:dyDescent="0.2">
      <c r="A4" t="s">
        <v>17</v>
      </c>
      <c r="B4">
        <v>34</v>
      </c>
      <c r="C4" s="2">
        <v>2498</v>
      </c>
      <c r="D4" s="2">
        <v>85090585</v>
      </c>
      <c r="E4" s="2">
        <v>916033716</v>
      </c>
    </row>
    <row r="5" spans="1:5" x14ac:dyDescent="0.2">
      <c r="A5" t="s">
        <v>9</v>
      </c>
      <c r="B5" s="3">
        <v>4073</v>
      </c>
      <c r="D5" s="2">
        <v>3303786391</v>
      </c>
      <c r="E5" s="2">
        <v>54825891515</v>
      </c>
    </row>
    <row r="7" spans="1:5" x14ac:dyDescent="0.2">
      <c r="A7" s="1" t="s">
        <v>18</v>
      </c>
      <c r="B7" s="1" t="s">
        <v>11</v>
      </c>
      <c r="C7" s="1" t="s">
        <v>12</v>
      </c>
      <c r="D7" s="1" t="s">
        <v>13</v>
      </c>
      <c r="E7" s="1" t="s">
        <v>14</v>
      </c>
    </row>
    <row r="8" spans="1:5" x14ac:dyDescent="0.2">
      <c r="A8" t="s">
        <v>15</v>
      </c>
      <c r="B8" s="3">
        <v>1566</v>
      </c>
      <c r="C8" s="2">
        <v>519</v>
      </c>
      <c r="D8" s="2">
        <v>813270738</v>
      </c>
      <c r="E8" s="2">
        <v>20895338313</v>
      </c>
    </row>
    <row r="9" spans="1:5" x14ac:dyDescent="0.2">
      <c r="A9" t="s">
        <v>16</v>
      </c>
      <c r="B9" s="3">
        <v>2983</v>
      </c>
      <c r="C9" s="2">
        <v>1156</v>
      </c>
      <c r="D9" s="2">
        <v>3448851991</v>
      </c>
      <c r="E9" s="2">
        <v>39818952169</v>
      </c>
    </row>
    <row r="10" spans="1:5" x14ac:dyDescent="0.2">
      <c r="A10" t="s">
        <v>17</v>
      </c>
      <c r="B10">
        <v>256</v>
      </c>
      <c r="C10" s="2">
        <v>2498</v>
      </c>
      <c r="D10" s="2">
        <v>638827593</v>
      </c>
      <c r="E10" s="2">
        <v>6877231024</v>
      </c>
    </row>
    <row r="11" spans="1:5" x14ac:dyDescent="0.2">
      <c r="A11" t="s">
        <v>9</v>
      </c>
      <c r="B11" s="3">
        <v>4805</v>
      </c>
      <c r="D11" s="2">
        <v>4900950321</v>
      </c>
      <c r="E11" s="2">
        <v>67591521506</v>
      </c>
    </row>
    <row r="13" spans="1:5" x14ac:dyDescent="0.2">
      <c r="A13" s="1" t="s">
        <v>19</v>
      </c>
      <c r="B13" s="1" t="s">
        <v>11</v>
      </c>
      <c r="C13" s="1" t="s">
        <v>12</v>
      </c>
      <c r="D13" s="1" t="s">
        <v>13</v>
      </c>
      <c r="E13" s="1" t="s">
        <v>14</v>
      </c>
    </row>
    <row r="14" spans="1:5" x14ac:dyDescent="0.2">
      <c r="A14" t="s">
        <v>15</v>
      </c>
      <c r="B14" s="3">
        <v>4445</v>
      </c>
      <c r="C14" s="2">
        <v>519</v>
      </c>
      <c r="D14" s="2">
        <v>2309072932</v>
      </c>
      <c r="E14" s="2">
        <v>59326934907</v>
      </c>
    </row>
    <row r="15" spans="1:5" x14ac:dyDescent="0.2">
      <c r="A15" t="s">
        <v>16</v>
      </c>
      <c r="B15" s="3">
        <v>10101</v>
      </c>
      <c r="C15" s="2">
        <v>1156</v>
      </c>
      <c r="D15" s="2">
        <v>11676587304</v>
      </c>
      <c r="E15" s="2">
        <v>134812822534</v>
      </c>
    </row>
    <row r="16" spans="1:5" x14ac:dyDescent="0.2">
      <c r="A16" t="s">
        <v>17</v>
      </c>
      <c r="B16">
        <v>748</v>
      </c>
      <c r="C16" s="2">
        <v>2498</v>
      </c>
      <c r="D16" s="2">
        <v>1868763108</v>
      </c>
      <c r="E16" s="2">
        <v>20117972007</v>
      </c>
    </row>
    <row r="17" spans="1:5" x14ac:dyDescent="0.2">
      <c r="A17" t="s">
        <v>9</v>
      </c>
      <c r="B17" s="3">
        <v>15294</v>
      </c>
      <c r="D17" s="2">
        <v>15854423345</v>
      </c>
      <c r="E17" s="2">
        <v>214257729448</v>
      </c>
    </row>
    <row r="19" spans="1:5" x14ac:dyDescent="0.2">
      <c r="A19" t="s">
        <v>20</v>
      </c>
      <c r="B19" s="3">
        <v>24172</v>
      </c>
      <c r="D19" s="2">
        <f>D17+D11+D5</f>
        <v>24059160057</v>
      </c>
      <c r="E19" s="2">
        <v>336675142469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Table1</vt:lpstr>
      <vt:lpstr>Table2</vt:lpstr>
      <vt:lpstr>Table3.1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2020-10-30T14:37:03Z</dcterms:created>
  <dcterms:modified xsi:type="dcterms:W3CDTF">2020-10-30T15:23:30Z</dcterms:modified>
</cp:coreProperties>
</file>